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4002e41a08c5c6a/文档/"/>
    </mc:Choice>
  </mc:AlternateContent>
  <xr:revisionPtr revIDLastSave="96" documentId="8_{85670436-B3A1-4690-A1C7-EFD29CEB95D7}" xr6:coauthVersionLast="47" xr6:coauthVersionMax="47" xr10:uidLastSave="{0D6349B8-05A5-4B9A-94D9-688585464DA7}"/>
  <bookViews>
    <workbookView xWindow="-120" yWindow="-120" windowWidth="29040" windowHeight="15840" activeTab="1" xr2:uid="{9FF9EADD-7022-404A-97E0-1ABD43F723C1}"/>
  </bookViews>
  <sheets>
    <sheet name="原始数据" sheetId="1" r:id="rId1"/>
    <sheet name="计算过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10" i="2"/>
  <c r="F10" i="2" s="1"/>
  <c r="B2" i="2"/>
  <c r="B1" i="2"/>
  <c r="D11" i="2"/>
  <c r="E11" i="2" s="1"/>
  <c r="D12" i="2"/>
  <c r="E12" i="2" s="1"/>
  <c r="D13" i="2"/>
  <c r="E13" i="2" s="1"/>
  <c r="D14" i="2"/>
  <c r="E14" i="2" s="1"/>
  <c r="D15" i="2"/>
  <c r="F15" i="2" s="1"/>
  <c r="D16" i="2"/>
  <c r="F16" i="2" s="1"/>
  <c r="D17" i="2"/>
  <c r="E17" i="2" s="1"/>
  <c r="D18" i="2"/>
  <c r="F18" i="2" s="1"/>
  <c r="D19" i="2"/>
  <c r="E19" i="2" s="1"/>
  <c r="E10" i="2" l="1"/>
  <c r="E18" i="2"/>
  <c r="E16" i="2"/>
  <c r="E15" i="2"/>
  <c r="F13" i="2"/>
  <c r="F11" i="2"/>
  <c r="F19" i="2"/>
  <c r="F14" i="2"/>
  <c r="F12" i="2"/>
  <c r="F17" i="2"/>
  <c r="B5" i="2" l="1"/>
  <c r="D5" i="2" s="1"/>
  <c r="B6" i="2"/>
  <c r="D6" i="2" s="1"/>
</calcChain>
</file>

<file path=xl/sharedStrings.xml><?xml version="1.0" encoding="utf-8"?>
<sst xmlns="http://schemas.openxmlformats.org/spreadsheetml/2006/main" count="18" uniqueCount="16">
  <si>
    <t>真实值</t>
    <phoneticPr fontId="2" type="noConversion"/>
  </si>
  <si>
    <t>预测分数</t>
    <phoneticPr fontId="2" type="noConversion"/>
  </si>
  <si>
    <t>序号</t>
    <phoneticPr fontId="2" type="noConversion"/>
  </si>
  <si>
    <t>设置阈值</t>
    <phoneticPr fontId="2" type="noConversion"/>
  </si>
  <si>
    <t>预测值</t>
    <phoneticPr fontId="2" type="noConversion"/>
  </si>
  <si>
    <t>is TP?</t>
    <phoneticPr fontId="2" type="noConversion"/>
  </si>
  <si>
    <t>is FP?</t>
    <phoneticPr fontId="2" type="noConversion"/>
  </si>
  <si>
    <t>TP数</t>
    <phoneticPr fontId="2" type="noConversion"/>
  </si>
  <si>
    <t>FP数</t>
    <phoneticPr fontId="2" type="noConversion"/>
  </si>
  <si>
    <t>P总数</t>
    <phoneticPr fontId="2" type="noConversion"/>
  </si>
  <si>
    <t>N总数</t>
    <phoneticPr fontId="2" type="noConversion"/>
  </si>
  <si>
    <t>预测分数达到阈值，视为阳性</t>
    <phoneticPr fontId="2" type="noConversion"/>
  </si>
  <si>
    <t>实际值</t>
    <phoneticPr fontId="2" type="noConversion"/>
  </si>
  <si>
    <t>精准率</t>
    <phoneticPr fontId="2" type="noConversion"/>
  </si>
  <si>
    <t>召回率（TPR）</t>
    <phoneticPr fontId="2" type="noConversion"/>
  </si>
  <si>
    <t>假阳率（FPR）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</si>
</sst>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7030A0"/>
      <name val="等线"/>
      <family val="2"/>
      <charset val="134"/>
      <scheme val="minor"/>
    </font>
    <font>
      <sz val="11"/>
      <color rgb="FFFF00FF"/>
      <name val="等线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3" fillId="3" borderId="1" xfId="0" applyFont="1" applyFill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4" fillId="5" borderId="3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B2CB-D84C-4B02-B478-B2ED54EA3197}">
  <dimension ref="A1:C11"/>
  <sheetViews>
    <sheetView workbookViewId="0">
      <selection sqref="A1:C11"/>
    </sheetView>
  </sheetViews>
  <sheetFormatPr defaultRowHeight="14.25" x14ac:dyDescent="0.2"/>
  <cols>
    <col min="1" max="1" width="9" style="9"/>
    <col min="2" max="2" width="9.625" style="10" customWidth="1"/>
    <col min="3" max="3" width="9" style="10"/>
  </cols>
  <sheetData>
    <row r="1" spans="1:3" x14ac:dyDescent="0.2">
      <c r="A1" s="7" t="s">
        <v>2</v>
      </c>
      <c r="B1" s="8" t="s">
        <v>0</v>
      </c>
      <c r="C1" s="8" t="s">
        <v>1</v>
      </c>
    </row>
    <row r="2" spans="1:3" x14ac:dyDescent="0.2">
      <c r="A2" s="9">
        <v>1</v>
      </c>
      <c r="B2" s="10">
        <v>0</v>
      </c>
      <c r="C2" s="10">
        <v>0.1</v>
      </c>
    </row>
    <row r="3" spans="1:3" x14ac:dyDescent="0.2">
      <c r="A3" s="9">
        <v>2</v>
      </c>
      <c r="B3" s="10">
        <v>1</v>
      </c>
      <c r="C3" s="10">
        <v>0.4</v>
      </c>
    </row>
    <row r="4" spans="1:3" x14ac:dyDescent="0.2">
      <c r="A4" s="9">
        <v>3</v>
      </c>
      <c r="B4" s="10">
        <v>1</v>
      </c>
      <c r="C4" s="10">
        <v>0.35</v>
      </c>
    </row>
    <row r="5" spans="1:3" x14ac:dyDescent="0.2">
      <c r="A5" s="9">
        <v>4</v>
      </c>
      <c r="B5" s="10">
        <v>0</v>
      </c>
      <c r="C5" s="10">
        <v>0.8</v>
      </c>
    </row>
    <row r="6" spans="1:3" x14ac:dyDescent="0.2">
      <c r="A6" s="9">
        <v>5</v>
      </c>
      <c r="B6" s="10">
        <v>1</v>
      </c>
      <c r="C6" s="10">
        <v>0.9</v>
      </c>
    </row>
    <row r="7" spans="1:3" x14ac:dyDescent="0.2">
      <c r="A7" s="9">
        <v>6</v>
      </c>
      <c r="B7" s="10">
        <v>0</v>
      </c>
      <c r="C7" s="10">
        <v>0.2</v>
      </c>
    </row>
    <row r="8" spans="1:3" x14ac:dyDescent="0.2">
      <c r="A8" s="9">
        <v>7</v>
      </c>
      <c r="B8" s="10">
        <v>1</v>
      </c>
      <c r="C8" s="10">
        <v>0.5</v>
      </c>
    </row>
    <row r="9" spans="1:3" x14ac:dyDescent="0.2">
      <c r="A9" s="9">
        <v>8</v>
      </c>
      <c r="B9" s="10">
        <v>0</v>
      </c>
      <c r="C9" s="10">
        <v>0.3</v>
      </c>
    </row>
    <row r="10" spans="1:3" x14ac:dyDescent="0.2">
      <c r="A10" s="9">
        <v>9</v>
      </c>
      <c r="B10" s="10">
        <v>0</v>
      </c>
      <c r="C10" s="10">
        <v>0.6</v>
      </c>
    </row>
    <row r="11" spans="1:3" x14ac:dyDescent="0.2">
      <c r="A11" s="9">
        <v>10</v>
      </c>
      <c r="B11" s="10">
        <v>1</v>
      </c>
      <c r="C11" s="10">
        <v>0.85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7C534-8F68-46E4-9B5C-2AE359FDF509}">
  <dimension ref="A1:F19"/>
  <sheetViews>
    <sheetView tabSelected="1" workbookViewId="0">
      <selection activeCell="D7" sqref="D7"/>
    </sheetView>
  </sheetViews>
  <sheetFormatPr defaultRowHeight="14.25" x14ac:dyDescent="0.2"/>
  <cols>
    <col min="1" max="1" width="9" style="9"/>
    <col min="2" max="2" width="10.875" style="10" customWidth="1"/>
    <col min="3" max="3" width="13" style="10" customWidth="1"/>
    <col min="4" max="4" width="10.875" style="6" bestFit="1" customWidth="1"/>
    <col min="5" max="6" width="9" style="6"/>
  </cols>
  <sheetData>
    <row r="1" spans="1:6" x14ac:dyDescent="0.2">
      <c r="A1" s="11" t="s">
        <v>9</v>
      </c>
      <c r="B1" s="6">
        <f>COUNTIF(B10:B1000, 1)</f>
        <v>5</v>
      </c>
      <c r="C1"/>
      <c r="D1"/>
      <c r="E1"/>
      <c r="F1"/>
    </row>
    <row r="2" spans="1:6" x14ac:dyDescent="0.2">
      <c r="A2" s="11" t="s">
        <v>10</v>
      </c>
      <c r="B2" s="6">
        <f>COUNTIF(B10:B1000,0)</f>
        <v>5</v>
      </c>
      <c r="C2"/>
      <c r="D2"/>
      <c r="E2"/>
      <c r="F2"/>
    </row>
    <row r="3" spans="1:6" x14ac:dyDescent="0.2">
      <c r="A3" s="3"/>
      <c r="B3" s="1"/>
      <c r="C3"/>
      <c r="D3"/>
      <c r="E3"/>
      <c r="F3"/>
    </row>
    <row r="4" spans="1:6" x14ac:dyDescent="0.2">
      <c r="A4" s="2" t="s">
        <v>3</v>
      </c>
      <c r="B4" s="12">
        <v>0.9</v>
      </c>
      <c r="C4" s="14" t="s">
        <v>11</v>
      </c>
      <c r="D4" s="15"/>
      <c r="E4" s="15"/>
      <c r="F4" s="15"/>
    </row>
    <row r="5" spans="1:6" x14ac:dyDescent="0.2">
      <c r="A5" s="5" t="s">
        <v>7</v>
      </c>
      <c r="B5" s="6">
        <f>SUM(E10:E1000)</f>
        <v>1</v>
      </c>
      <c r="C5" s="11" t="s">
        <v>14</v>
      </c>
      <c r="D5" s="13">
        <f>B5/B1</f>
        <v>0.2</v>
      </c>
      <c r="E5"/>
      <c r="F5"/>
    </row>
    <row r="6" spans="1:6" x14ac:dyDescent="0.2">
      <c r="A6" s="5" t="s">
        <v>8</v>
      </c>
      <c r="B6" s="6">
        <f>SUM(F10:F1000)</f>
        <v>0</v>
      </c>
      <c r="C6" s="11" t="s">
        <v>15</v>
      </c>
      <c r="D6" s="13">
        <f>B6/B2</f>
        <v>0</v>
      </c>
      <c r="E6"/>
      <c r="F6"/>
    </row>
    <row r="7" spans="1:6" x14ac:dyDescent="0.2">
      <c r="A7" s="4"/>
      <c r="B7"/>
      <c r="C7" s="11" t="s">
        <v>13</v>
      </c>
      <c r="D7" s="13">
        <f>B5/(B5+B6)</f>
        <v>1</v>
      </c>
      <c r="E7"/>
      <c r="F7"/>
    </row>
    <row r="8" spans="1:6" x14ac:dyDescent="0.2">
      <c r="A8" s="4"/>
      <c r="B8"/>
      <c r="C8"/>
      <c r="D8"/>
      <c r="E8"/>
      <c r="F8"/>
    </row>
    <row r="9" spans="1:6" x14ac:dyDescent="0.2">
      <c r="A9" s="7" t="s">
        <v>2</v>
      </c>
      <c r="B9" s="8" t="s">
        <v>12</v>
      </c>
      <c r="C9" s="8" t="s">
        <v>1</v>
      </c>
      <c r="D9" s="5" t="s">
        <v>4</v>
      </c>
      <c r="E9" s="5" t="s">
        <v>5</v>
      </c>
      <c r="F9" s="5" t="s">
        <v>6</v>
      </c>
    </row>
    <row r="10" spans="1:6" x14ac:dyDescent="0.2">
      <c r="A10" s="9">
        <v>5</v>
      </c>
      <c r="B10" s="10">
        <v>1</v>
      </c>
      <c r="C10" s="10">
        <v>0.9</v>
      </c>
      <c r="D10" s="6">
        <f t="shared" ref="D10:D19" si="0">IF(C10 &gt;=  $B$4, 1,0)</f>
        <v>1</v>
      </c>
      <c r="E10" s="6">
        <f>IF(AND(B10=1, D10=1), 1,0)</f>
        <v>1</v>
      </c>
      <c r="F10" s="6">
        <f>IF(AND(B10=0, D10=1), 1,0)</f>
        <v>0</v>
      </c>
    </row>
    <row r="11" spans="1:6" x14ac:dyDescent="0.2">
      <c r="A11" s="9">
        <v>10</v>
      </c>
      <c r="B11" s="10">
        <v>1</v>
      </c>
      <c r="C11" s="10">
        <v>0.85</v>
      </c>
      <c r="D11" s="6">
        <f t="shared" si="0"/>
        <v>0</v>
      </c>
      <c r="E11" s="6">
        <f t="shared" ref="E11:E19" si="1">IF(AND(B11=1, D11=1), 1,0)</f>
        <v>0</v>
      </c>
      <c r="F11" s="6">
        <f t="shared" ref="F11:F19" si="2">IF(AND(B11=0, D11=1), 1,0)</f>
        <v>0</v>
      </c>
    </row>
    <row r="12" spans="1:6" x14ac:dyDescent="0.2">
      <c r="A12" s="9">
        <v>4</v>
      </c>
      <c r="B12" s="10">
        <v>0</v>
      </c>
      <c r="C12" s="10">
        <v>0.8</v>
      </c>
      <c r="D12" s="6">
        <f t="shared" si="0"/>
        <v>0</v>
      </c>
      <c r="E12" s="6">
        <f t="shared" si="1"/>
        <v>0</v>
      </c>
      <c r="F12" s="6">
        <f t="shared" si="2"/>
        <v>0</v>
      </c>
    </row>
    <row r="13" spans="1:6" x14ac:dyDescent="0.2">
      <c r="A13" s="9">
        <v>9</v>
      </c>
      <c r="B13" s="10">
        <v>0</v>
      </c>
      <c r="C13" s="10">
        <v>0.6</v>
      </c>
      <c r="D13" s="6">
        <f t="shared" si="0"/>
        <v>0</v>
      </c>
      <c r="E13" s="6">
        <f t="shared" si="1"/>
        <v>0</v>
      </c>
      <c r="F13" s="6">
        <f t="shared" si="2"/>
        <v>0</v>
      </c>
    </row>
    <row r="14" spans="1:6" x14ac:dyDescent="0.2">
      <c r="A14" s="9">
        <v>7</v>
      </c>
      <c r="B14" s="10">
        <v>1</v>
      </c>
      <c r="C14" s="10">
        <v>0.5</v>
      </c>
      <c r="D14" s="6">
        <f t="shared" si="0"/>
        <v>0</v>
      </c>
      <c r="E14" s="6">
        <f t="shared" si="1"/>
        <v>0</v>
      </c>
      <c r="F14" s="6">
        <f t="shared" si="2"/>
        <v>0</v>
      </c>
    </row>
    <row r="15" spans="1:6" x14ac:dyDescent="0.2">
      <c r="A15" s="9">
        <v>2</v>
      </c>
      <c r="B15" s="10">
        <v>1</v>
      </c>
      <c r="C15" s="10">
        <v>0.4</v>
      </c>
      <c r="D15" s="6">
        <f t="shared" si="0"/>
        <v>0</v>
      </c>
      <c r="E15" s="6">
        <f t="shared" si="1"/>
        <v>0</v>
      </c>
      <c r="F15" s="6">
        <f t="shared" si="2"/>
        <v>0</v>
      </c>
    </row>
    <row r="16" spans="1:6" x14ac:dyDescent="0.2">
      <c r="A16" s="9">
        <v>3</v>
      </c>
      <c r="B16" s="10">
        <v>1</v>
      </c>
      <c r="C16" s="10">
        <v>0.35</v>
      </c>
      <c r="D16" s="6">
        <f t="shared" si="0"/>
        <v>0</v>
      </c>
      <c r="E16" s="6">
        <f t="shared" si="1"/>
        <v>0</v>
      </c>
      <c r="F16" s="6">
        <f t="shared" si="2"/>
        <v>0</v>
      </c>
    </row>
    <row r="17" spans="1:6" x14ac:dyDescent="0.2">
      <c r="A17" s="9">
        <v>8</v>
      </c>
      <c r="B17" s="10">
        <v>0</v>
      </c>
      <c r="C17" s="10">
        <v>0.3</v>
      </c>
      <c r="D17" s="6">
        <f t="shared" si="0"/>
        <v>0</v>
      </c>
      <c r="E17" s="6">
        <f t="shared" si="1"/>
        <v>0</v>
      </c>
      <c r="F17" s="6">
        <f t="shared" si="2"/>
        <v>0</v>
      </c>
    </row>
    <row r="18" spans="1:6" x14ac:dyDescent="0.2">
      <c r="A18" s="9">
        <v>6</v>
      </c>
      <c r="B18" s="10">
        <v>0</v>
      </c>
      <c r="C18" s="10">
        <v>0.2</v>
      </c>
      <c r="D18" s="6">
        <f t="shared" si="0"/>
        <v>0</v>
      </c>
      <c r="E18" s="6">
        <f t="shared" si="1"/>
        <v>0</v>
      </c>
      <c r="F18" s="6">
        <f t="shared" si="2"/>
        <v>0</v>
      </c>
    </row>
    <row r="19" spans="1:6" x14ac:dyDescent="0.2">
      <c r="A19" s="9">
        <v>1</v>
      </c>
      <c r="B19" s="10">
        <v>0</v>
      </c>
      <c r="C19" s="10">
        <v>0.1</v>
      </c>
      <c r="D19" s="6">
        <f t="shared" si="0"/>
        <v>0</v>
      </c>
      <c r="E19" s="6">
        <f t="shared" si="1"/>
        <v>0</v>
      </c>
      <c r="F19" s="6">
        <f t="shared" si="2"/>
        <v>0</v>
      </c>
    </row>
  </sheetData>
  <sortState xmlns:xlrd2="http://schemas.microsoft.com/office/spreadsheetml/2017/richdata2" ref="A10:C19">
    <sortCondition descending="1" ref="C10:C19"/>
  </sortState>
  <mergeCells count="1">
    <mergeCell ref="C4:F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原始数据</vt:lpstr>
      <vt:lpstr>计算过程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 lou</dc:creator>
  <cp:lastModifiedBy>xu lou</cp:lastModifiedBy>
  <dcterms:created xsi:type="dcterms:W3CDTF">2024-11-27T13:08:51Z</dcterms:created>
  <dcterms:modified xsi:type="dcterms:W3CDTF">2025-01-06T14:34:28Z</dcterms:modified>
</cp:coreProperties>
</file>